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T16" i="1"/>
  <c r="S16"/>
  <c r="R16"/>
  <c r="Q16"/>
  <c r="P16"/>
  <c r="O16"/>
  <c r="N16"/>
  <c r="M16"/>
  <c r="L16"/>
  <c r="K16"/>
  <c r="J16"/>
  <c r="I16"/>
  <c r="H16"/>
  <c r="G16"/>
  <c r="G18" s="1"/>
  <c r="F16"/>
  <c r="E16"/>
  <c r="D16"/>
  <c r="B16"/>
  <c r="T15"/>
  <c r="S15"/>
  <c r="R15"/>
  <c r="Q15"/>
  <c r="P15"/>
  <c r="O15"/>
  <c r="N15"/>
  <c r="M15"/>
  <c r="L15"/>
  <c r="K15"/>
  <c r="J15"/>
  <c r="I15"/>
  <c r="H15"/>
  <c r="G15"/>
  <c r="G17" s="1"/>
  <c r="F15"/>
  <c r="E15"/>
  <c r="D15"/>
  <c r="B15"/>
</calcChain>
</file>

<file path=xl/sharedStrings.xml><?xml version="1.0" encoding="utf-8"?>
<sst xmlns="http://schemas.openxmlformats.org/spreadsheetml/2006/main" count="37" uniqueCount="35">
  <si>
    <t>день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</si>
  <si>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</si>
  <si>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</si>
  <si>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</si>
  <si>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</si>
  <si>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</si>
  <si>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</si>
  <si>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</si>
  <si>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</si>
  <si>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</si>
  <si>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</si>
  <si>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</si>
  <si>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</si>
  <si>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</si>
  <si>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</si>
  <si>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</si>
  <si>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</si>
  <si>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</si>
  <si>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</si>
  <si>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</si>
  <si>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</si>
  <si>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</si>
  <si>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</si>
  <si>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</si>
  <si>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</si>
  <si>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Салат из свежих помидоров с капустой брокколи NEW</t>
  </si>
  <si>
    <t>Помидоры порционные</t>
  </si>
  <si>
    <t>Мясные колобки NEW</t>
  </si>
  <si>
    <t>Гуляш (говядина)</t>
  </si>
  <si>
    <t xml:space="preserve">Картофель запеченный </t>
  </si>
  <si>
    <t>Напиток плодово – ягодный витаминизированный (вишневый)</t>
  </si>
  <si>
    <t>Хлеб пшеничный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</si>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</sst>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0" fontId="3" fillId="0" borderId="1" xfId="0" applyFont="1" applyBorder="1" applyAlignme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1" xfId="0" applyFont="1" applyBorder="1" applyAlignment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/>
    <xf numFmtId="0" fontId="3" fillId="0" borderId="9" xfId="0" applyFont="1" applyBorder="1" applyAlignment="1"/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/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5" fillId="2" borderId="18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wrapText="1"/>
    </xf>
    <xf numFmtId="0" fontId="6" fillId="3" borderId="24" xfId="0" applyFont="1" applyFill="1" applyBorder="1" applyAlignment="1">
      <alignment horizontal="center" wrapText="1"/>
    </xf>
    <xf numFmtId="0" fontId="6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/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left"/>
    </xf>
    <xf numFmtId="0" fontId="6" fillId="3" borderId="24" xfId="0" applyFont="1" applyFill="1" applyBorder="1" applyAlignment="1">
      <alignment horizontal="center"/>
    </xf>
    <xf numFmtId="0" fontId="6" fillId="3" borderId="25" xfId="0" applyFont="1" applyFill="1" applyBorder="1" applyAlignment="1"/>
    <xf numFmtId="0" fontId="5" fillId="3" borderId="26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3" borderId="29" xfId="0" applyFont="1" applyFill="1" applyBorder="1" applyAlignment="1">
      <alignment horizontal="center" wrapText="1"/>
    </xf>
    <xf numFmtId="0" fontId="5" fillId="3" borderId="25" xfId="0" applyFont="1" applyFill="1" applyBorder="1" applyAlignment="1">
      <alignment horizontal="center" wrapText="1"/>
    </xf>
    <xf numFmtId="0" fontId="5" fillId="3" borderId="28" xfId="0" applyFont="1" applyFill="1" applyBorder="1" applyAlignment="1">
      <alignment horizontal="center" wrapText="1"/>
    </xf>
    <xf numFmtId="0" fontId="6" fillId="4" borderId="23" xfId="0" applyFont="1" applyFill="1" applyBorder="1" applyAlignment="1">
      <alignment horizontal="left" wrapText="1"/>
    </xf>
    <xf numFmtId="0" fontId="6" fillId="4" borderId="30" xfId="0" applyFont="1" applyFill="1" applyBorder="1" applyAlignment="1">
      <alignment horizontal="center" wrapText="1"/>
    </xf>
    <xf numFmtId="0" fontId="6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6" fillId="0" borderId="24" xfId="0" applyFont="1" applyFill="1" applyBorder="1" applyAlignment="1">
      <alignment wrapText="1"/>
    </xf>
    <xf numFmtId="0" fontId="6" fillId="0" borderId="25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23" xfId="0" applyFont="1" applyBorder="1" applyAlignment="1"/>
    <xf numFmtId="0" fontId="6" fillId="0" borderId="24" xfId="0" applyFont="1" applyBorder="1" applyAlignment="1">
      <alignment horizontal="center"/>
    </xf>
    <xf numFmtId="0" fontId="3" fillId="0" borderId="25" xfId="0" applyFont="1" applyBorder="1" applyAlignment="1"/>
    <xf numFmtId="164" fontId="5" fillId="0" borderId="25" xfId="0" applyNumberFormat="1" applyFont="1" applyBorder="1" applyAlignment="1">
      <alignment horizontal="center"/>
    </xf>
    <xf numFmtId="0" fontId="4" fillId="2" borderId="23" xfId="0" applyFont="1" applyFill="1" applyBorder="1" applyAlignment="1">
      <alignment horizontal="left"/>
    </xf>
    <xf numFmtId="0" fontId="7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left"/>
    </xf>
    <xf numFmtId="0" fontId="7" fillId="3" borderId="24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left"/>
    </xf>
    <xf numFmtId="164" fontId="4" fillId="2" borderId="25" xfId="0" applyNumberFormat="1" applyFont="1" applyFill="1" applyBorder="1" applyAlignment="1">
      <alignment horizontal="center"/>
    </xf>
    <xf numFmtId="0" fontId="4" fillId="3" borderId="32" xfId="0" applyFont="1" applyFill="1" applyBorder="1" applyAlignment="1">
      <alignment horizontal="left"/>
    </xf>
    <xf numFmtId="0" fontId="6" fillId="3" borderId="33" xfId="0" applyFont="1" applyFill="1" applyBorder="1" applyAlignment="1">
      <alignment horizontal="center"/>
    </xf>
    <xf numFmtId="0" fontId="6" fillId="3" borderId="34" xfId="0" applyFont="1" applyFill="1" applyBorder="1" applyAlignment="1"/>
    <xf numFmtId="0" fontId="5" fillId="3" borderId="35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164" fontId="4" fillId="3" borderId="34" xfId="0" applyNumberFormat="1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14" fontId="1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18"/>
  <sheetViews>
    <sheetView tabSelected="1" workbookViewId="0">
      <selection activeCell="F3" sqref="E3:F3"/>
    </sheetView>
  </sheetViews>
  <sheetFormatPr defaultRowHeight="15"/>
  <cols>
    <col min="3" max="3" width="18.140625" bestFit="1" customWidth="1"/>
  </cols>
  <sheetData>
    <row r="3" spans="1:20" ht="23.25">
      <c r="A3" s="1"/>
      <c r="B3" s="2" t="s">
        <v>0</v>
      </c>
      <c r="C3" s="107">
        <v>45426</v>
      </c>
      <c r="D3" s="1"/>
      <c r="G3" s="2"/>
      <c r="H3" s="3"/>
      <c r="I3" s="4"/>
      <c r="J3" s="5"/>
    </row>
    <row r="4" spans="1:20" ht="15.75" thickBot="1">
      <c r="A4" s="4"/>
      <c r="B4" s="4"/>
      <c r="C4" s="4"/>
      <c r="D4" s="4"/>
      <c r="E4" s="4"/>
      <c r="F4" s="4"/>
      <c r="G4" s="4"/>
      <c r="H4" s="4"/>
      <c r="I4" s="4"/>
      <c r="J4" s="5"/>
    </row>
    <row r="5" spans="1:20" ht="16.5" thickBot="1">
      <c r="A5" s="6"/>
      <c r="B5" s="7"/>
      <c r="C5" s="8"/>
      <c r="D5" s="9" t="s">
        <v>1</v>
      </c>
      <c r="E5" s="10"/>
      <c r="F5" s="11"/>
      <c r="G5" s="12" t="s">
        <v>2</v>
      </c>
      <c r="H5" s="13" t="s">
        <v>3</v>
      </c>
      <c r="I5" s="14"/>
      <c r="J5" s="15"/>
      <c r="K5" s="15"/>
      <c r="L5" s="16"/>
      <c r="M5" s="17" t="s">
        <v>4</v>
      </c>
      <c r="N5" s="18"/>
      <c r="O5" s="18"/>
      <c r="P5" s="18"/>
      <c r="Q5" s="18"/>
      <c r="R5" s="18"/>
      <c r="S5" s="18"/>
      <c r="T5" s="19"/>
    </row>
    <row r="6" spans="1:20" ht="46.5" thickBot="1">
      <c r="A6" s="20" t="s">
        <v>5</v>
      </c>
      <c r="B6" s="21" t="s">
        <v>6</v>
      </c>
      <c r="C6" s="22" t="s">
        <v>7</v>
      </c>
      <c r="D6" s="23" t="s">
        <v>8</v>
      </c>
      <c r="E6" s="24" t="s">
        <v>9</v>
      </c>
      <c r="F6" s="20" t="s">
        <v>10</v>
      </c>
      <c r="G6" s="25" t="s">
        <v>11</v>
      </c>
      <c r="H6" s="26" t="s">
        <v>12</v>
      </c>
      <c r="I6" s="26" t="s">
        <v>13</v>
      </c>
      <c r="J6" s="26" t="s">
        <v>14</v>
      </c>
      <c r="K6" s="27" t="s">
        <v>15</v>
      </c>
      <c r="L6" s="28" t="s">
        <v>16</v>
      </c>
      <c r="M6" s="26" t="s">
        <v>17</v>
      </c>
      <c r="N6" s="26" t="s">
        <v>18</v>
      </c>
      <c r="O6" s="26" t="s">
        <v>19</v>
      </c>
      <c r="P6" s="26" t="s">
        <v>20</v>
      </c>
      <c r="Q6" s="26" t="s">
        <v>21</v>
      </c>
      <c r="R6" s="26" t="s">
        <v>22</v>
      </c>
      <c r="S6" s="26" t="s">
        <v>23</v>
      </c>
      <c r="T6" s="28" t="s">
        <v>24</v>
      </c>
    </row>
    <row r="7" spans="1:20" ht="15.75">
      <c r="A7" s="29" t="s">
        <v>25</v>
      </c>
      <c r="B7" s="30">
        <v>60</v>
      </c>
      <c r="C7" s="31"/>
      <c r="D7" s="32">
        <v>1.1599999999999999</v>
      </c>
      <c r="E7" s="33">
        <v>3.65</v>
      </c>
      <c r="F7" s="34">
        <v>2.2799999999999998</v>
      </c>
      <c r="G7" s="35">
        <v>48.38</v>
      </c>
      <c r="H7" s="32">
        <v>0.03</v>
      </c>
      <c r="I7" s="33">
        <v>0.04</v>
      </c>
      <c r="J7" s="33">
        <v>14.45</v>
      </c>
      <c r="K7" s="36">
        <v>40</v>
      </c>
      <c r="L7" s="37">
        <v>0</v>
      </c>
      <c r="M7" s="32">
        <v>18.690000000000001</v>
      </c>
      <c r="N7" s="33">
        <v>24.74</v>
      </c>
      <c r="O7" s="33">
        <v>11.31</v>
      </c>
      <c r="P7" s="33">
        <v>0.44</v>
      </c>
      <c r="Q7" s="33">
        <v>75.569999999999993</v>
      </c>
      <c r="R7" s="33">
        <v>5.5999999999999995E-4</v>
      </c>
      <c r="S7" s="33">
        <v>1.2999999999999999E-4</v>
      </c>
      <c r="T7" s="34">
        <v>0.01</v>
      </c>
    </row>
    <row r="8" spans="1:20" ht="60.75">
      <c r="A8" s="38" t="s">
        <v>26</v>
      </c>
      <c r="B8" s="39">
        <v>60</v>
      </c>
      <c r="C8" s="40"/>
      <c r="D8" s="41">
        <v>0.66</v>
      </c>
      <c r="E8" s="42">
        <v>0.12</v>
      </c>
      <c r="F8" s="43">
        <v>2.2799999999999998</v>
      </c>
      <c r="G8" s="44">
        <v>14.4</v>
      </c>
      <c r="H8" s="41">
        <v>0.04</v>
      </c>
      <c r="I8" s="42">
        <v>0.02</v>
      </c>
      <c r="J8" s="42">
        <v>15</v>
      </c>
      <c r="K8" s="42">
        <v>80</v>
      </c>
      <c r="L8" s="45">
        <v>0</v>
      </c>
      <c r="M8" s="41">
        <v>8.4</v>
      </c>
      <c r="N8" s="42">
        <v>15.6</v>
      </c>
      <c r="O8" s="42">
        <v>12</v>
      </c>
      <c r="P8" s="42">
        <v>0.54</v>
      </c>
      <c r="Q8" s="42">
        <v>174</v>
      </c>
      <c r="R8" s="42">
        <v>1.1999999999999999E-3</v>
      </c>
      <c r="S8" s="42">
        <v>2.4000000000000001E-4</v>
      </c>
      <c r="T8" s="43">
        <v>0.01</v>
      </c>
    </row>
    <row r="9" spans="1:20" ht="15.75">
      <c r="A9" s="46" t="s">
        <v>27</v>
      </c>
      <c r="B9" s="47">
        <v>110</v>
      </c>
      <c r="C9" s="48"/>
      <c r="D9" s="49">
        <v>17.989999999999998</v>
      </c>
      <c r="E9" s="50">
        <v>14.98</v>
      </c>
      <c r="F9" s="51">
        <v>12.23</v>
      </c>
      <c r="G9" s="52">
        <v>256.89</v>
      </c>
      <c r="H9" s="49">
        <v>0.09</v>
      </c>
      <c r="I9" s="50">
        <v>0.15</v>
      </c>
      <c r="J9" s="50">
        <v>3.74</v>
      </c>
      <c r="K9" s="50">
        <v>40</v>
      </c>
      <c r="L9" s="51">
        <v>0.02</v>
      </c>
      <c r="M9" s="49">
        <v>32.159999999999997</v>
      </c>
      <c r="N9" s="50">
        <v>166.26</v>
      </c>
      <c r="O9" s="50">
        <v>27.8</v>
      </c>
      <c r="P9" s="50">
        <v>2.14</v>
      </c>
      <c r="Q9" s="50">
        <v>357.35</v>
      </c>
      <c r="R9" s="50">
        <v>6.7999999999999996E-3</v>
      </c>
      <c r="S9" s="50">
        <v>1.72E-3</v>
      </c>
      <c r="T9" s="53">
        <v>0.08</v>
      </c>
    </row>
    <row r="10" spans="1:20" ht="15.75">
      <c r="A10" s="54" t="s">
        <v>28</v>
      </c>
      <c r="B10" s="55">
        <v>90</v>
      </c>
      <c r="C10" s="56"/>
      <c r="D10" s="57">
        <v>18.13</v>
      </c>
      <c r="E10" s="58">
        <v>17.05</v>
      </c>
      <c r="F10" s="59">
        <v>3.69</v>
      </c>
      <c r="G10" s="60">
        <v>240.96</v>
      </c>
      <c r="H10" s="57">
        <v>0.06</v>
      </c>
      <c r="I10" s="58">
        <v>0.13</v>
      </c>
      <c r="J10" s="58">
        <v>1.06</v>
      </c>
      <c r="K10" s="58">
        <v>0</v>
      </c>
      <c r="L10" s="59">
        <v>0</v>
      </c>
      <c r="M10" s="57">
        <v>17.03</v>
      </c>
      <c r="N10" s="58">
        <v>176.72</v>
      </c>
      <c r="O10" s="58">
        <v>23.18</v>
      </c>
      <c r="P10" s="58">
        <v>2.61</v>
      </c>
      <c r="Q10" s="58">
        <v>317</v>
      </c>
      <c r="R10" s="58">
        <v>7.0000000000000001E-3</v>
      </c>
      <c r="S10" s="58">
        <v>0</v>
      </c>
      <c r="T10" s="61">
        <v>0.06</v>
      </c>
    </row>
    <row r="11" spans="1:20" ht="60.75">
      <c r="A11" s="62" t="s">
        <v>29</v>
      </c>
      <c r="B11" s="63">
        <v>150</v>
      </c>
      <c r="C11" s="64"/>
      <c r="D11" s="65">
        <v>3.31</v>
      </c>
      <c r="E11" s="66">
        <v>5.56</v>
      </c>
      <c r="F11" s="67">
        <v>25.99</v>
      </c>
      <c r="G11" s="68">
        <v>167.07</v>
      </c>
      <c r="H11" s="65">
        <v>0.15</v>
      </c>
      <c r="I11" s="66">
        <v>0.1</v>
      </c>
      <c r="J11" s="66">
        <v>14</v>
      </c>
      <c r="K11" s="66">
        <v>20</v>
      </c>
      <c r="L11" s="69">
        <v>0.08</v>
      </c>
      <c r="M11" s="65">
        <v>17.75</v>
      </c>
      <c r="N11" s="66">
        <v>89.9</v>
      </c>
      <c r="O11" s="66">
        <v>35.090000000000003</v>
      </c>
      <c r="P11" s="66">
        <v>1.39</v>
      </c>
      <c r="Q11" s="66">
        <v>825.67</v>
      </c>
      <c r="R11" s="66">
        <v>8.0000000000000002E-3</v>
      </c>
      <c r="S11" s="66">
        <v>1E-3</v>
      </c>
      <c r="T11" s="67">
        <v>0.05</v>
      </c>
    </row>
    <row r="12" spans="1:20" ht="180.75">
      <c r="A12" s="70" t="s">
        <v>30</v>
      </c>
      <c r="B12" s="71">
        <v>200</v>
      </c>
      <c r="C12" s="72"/>
      <c r="D12" s="73">
        <v>0</v>
      </c>
      <c r="E12" s="74">
        <v>0</v>
      </c>
      <c r="F12" s="75">
        <v>14.4</v>
      </c>
      <c r="G12" s="76">
        <v>58.4</v>
      </c>
      <c r="H12" s="73">
        <v>0.1</v>
      </c>
      <c r="I12" s="74">
        <v>0.1</v>
      </c>
      <c r="J12" s="74">
        <v>3</v>
      </c>
      <c r="K12" s="74">
        <v>79.2</v>
      </c>
      <c r="L12" s="75">
        <v>0.96</v>
      </c>
      <c r="M12" s="73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7">
        <v>0</v>
      </c>
    </row>
    <row r="13" spans="1:20" ht="15.75">
      <c r="A13" s="78" t="s">
        <v>31</v>
      </c>
      <c r="B13" s="79">
        <v>30</v>
      </c>
      <c r="C13" s="80"/>
      <c r="D13" s="73">
        <v>2.2799999999999998</v>
      </c>
      <c r="E13" s="74">
        <v>0.24</v>
      </c>
      <c r="F13" s="75">
        <v>14.76</v>
      </c>
      <c r="G13" s="81">
        <v>70.5</v>
      </c>
      <c r="H13" s="65">
        <v>0.03</v>
      </c>
      <c r="I13" s="66">
        <v>0.01</v>
      </c>
      <c r="J13" s="66">
        <v>0</v>
      </c>
      <c r="K13" s="66">
        <v>0</v>
      </c>
      <c r="L13" s="69">
        <v>0</v>
      </c>
      <c r="M13" s="65">
        <v>6</v>
      </c>
      <c r="N13" s="66">
        <v>19.5</v>
      </c>
      <c r="O13" s="66">
        <v>4.2</v>
      </c>
      <c r="P13" s="66">
        <v>0.33</v>
      </c>
      <c r="Q13" s="66">
        <v>27.9</v>
      </c>
      <c r="R13" s="66">
        <v>1E-3</v>
      </c>
      <c r="S13" s="66">
        <v>2E-3</v>
      </c>
      <c r="T13" s="67">
        <v>4.3499999999999996</v>
      </c>
    </row>
    <row r="14" spans="1:20" ht="15.75">
      <c r="A14" s="78" t="s">
        <v>32</v>
      </c>
      <c r="B14" s="79">
        <v>20</v>
      </c>
      <c r="C14" s="80"/>
      <c r="D14" s="73">
        <v>1.32</v>
      </c>
      <c r="E14" s="74">
        <v>0.24</v>
      </c>
      <c r="F14" s="75">
        <v>8.0399999999999991</v>
      </c>
      <c r="G14" s="81">
        <v>39.6</v>
      </c>
      <c r="H14" s="65">
        <v>0.03</v>
      </c>
      <c r="I14" s="66">
        <v>0.02</v>
      </c>
      <c r="J14" s="66">
        <v>0</v>
      </c>
      <c r="K14" s="66">
        <v>0</v>
      </c>
      <c r="L14" s="69">
        <v>0</v>
      </c>
      <c r="M14" s="65">
        <v>5.8</v>
      </c>
      <c r="N14" s="66">
        <v>30</v>
      </c>
      <c r="O14" s="66">
        <v>9.4</v>
      </c>
      <c r="P14" s="66">
        <v>0.78</v>
      </c>
      <c r="Q14" s="66">
        <v>47</v>
      </c>
      <c r="R14" s="66">
        <v>1E-3</v>
      </c>
      <c r="S14" s="66">
        <v>1E-3</v>
      </c>
      <c r="T14" s="67">
        <v>0</v>
      </c>
    </row>
    <row r="15" spans="1:20" ht="15.75">
      <c r="A15" s="82" t="s">
        <v>33</v>
      </c>
      <c r="B15" s="83">
        <f>B7+B9+B11+B12+B13+B14</f>
        <v>570</v>
      </c>
      <c r="C15" s="84"/>
      <c r="D15" s="85">
        <f t="shared" ref="D15:T15" si="0">D7+D9+D11+D12+D13+D14</f>
        <v>26.06</v>
      </c>
      <c r="E15" s="86">
        <f t="shared" si="0"/>
        <v>24.669999999999995</v>
      </c>
      <c r="F15" s="87">
        <f t="shared" si="0"/>
        <v>77.699999999999989</v>
      </c>
      <c r="G15" s="88">
        <f t="shared" si="0"/>
        <v>640.84</v>
      </c>
      <c r="H15" s="85">
        <f t="shared" si="0"/>
        <v>0.43000000000000005</v>
      </c>
      <c r="I15" s="86">
        <f t="shared" si="0"/>
        <v>0.42000000000000004</v>
      </c>
      <c r="J15" s="86">
        <f t="shared" si="0"/>
        <v>35.19</v>
      </c>
      <c r="K15" s="86">
        <f t="shared" si="0"/>
        <v>179.2</v>
      </c>
      <c r="L15" s="87">
        <f t="shared" si="0"/>
        <v>1.06</v>
      </c>
      <c r="M15" s="85">
        <f t="shared" si="0"/>
        <v>80.399999999999991</v>
      </c>
      <c r="N15" s="86">
        <f t="shared" si="0"/>
        <v>330.4</v>
      </c>
      <c r="O15" s="86">
        <f t="shared" si="0"/>
        <v>87.800000000000011</v>
      </c>
      <c r="P15" s="86">
        <f t="shared" si="0"/>
        <v>5.08</v>
      </c>
      <c r="Q15" s="86">
        <f t="shared" si="0"/>
        <v>1333.49</v>
      </c>
      <c r="R15" s="86">
        <f t="shared" si="0"/>
        <v>1.736E-2</v>
      </c>
      <c r="S15" s="86">
        <f t="shared" si="0"/>
        <v>5.8500000000000002E-3</v>
      </c>
      <c r="T15" s="89">
        <f t="shared" si="0"/>
        <v>4.4899999999999993</v>
      </c>
    </row>
    <row r="16" spans="1:20" ht="15.75">
      <c r="A16" s="90" t="s">
        <v>33</v>
      </c>
      <c r="B16" s="91">
        <f>B8+B10+B11+B12+B13+B14</f>
        <v>550</v>
      </c>
      <c r="C16" s="92"/>
      <c r="D16" s="93">
        <f t="shared" ref="D16:T16" si="1">D8+D10+D11+D12+D13+D14</f>
        <v>25.7</v>
      </c>
      <c r="E16" s="94">
        <f t="shared" si="1"/>
        <v>23.209999999999997</v>
      </c>
      <c r="F16" s="95">
        <f t="shared" si="1"/>
        <v>69.16</v>
      </c>
      <c r="G16" s="92">
        <f t="shared" si="1"/>
        <v>590.92999999999995</v>
      </c>
      <c r="H16" s="93">
        <f t="shared" si="1"/>
        <v>0.41000000000000003</v>
      </c>
      <c r="I16" s="94">
        <f t="shared" si="1"/>
        <v>0.38</v>
      </c>
      <c r="J16" s="94">
        <f t="shared" si="1"/>
        <v>33.06</v>
      </c>
      <c r="K16" s="94">
        <f t="shared" si="1"/>
        <v>179.2</v>
      </c>
      <c r="L16" s="95">
        <f t="shared" si="1"/>
        <v>1.04</v>
      </c>
      <c r="M16" s="93">
        <f t="shared" si="1"/>
        <v>54.98</v>
      </c>
      <c r="N16" s="94">
        <f t="shared" si="1"/>
        <v>331.72</v>
      </c>
      <c r="O16" s="94">
        <f t="shared" si="1"/>
        <v>83.870000000000019</v>
      </c>
      <c r="P16" s="94">
        <f t="shared" si="1"/>
        <v>5.65</v>
      </c>
      <c r="Q16" s="94">
        <f t="shared" si="1"/>
        <v>1391.5700000000002</v>
      </c>
      <c r="R16" s="94">
        <f t="shared" si="1"/>
        <v>1.8200000000000001E-2</v>
      </c>
      <c r="S16" s="94">
        <f t="shared" si="1"/>
        <v>4.2399999999999998E-3</v>
      </c>
      <c r="T16" s="96">
        <f t="shared" si="1"/>
        <v>4.47</v>
      </c>
    </row>
    <row r="17" spans="1:20" ht="15.75">
      <c r="A17" s="97" t="s">
        <v>34</v>
      </c>
      <c r="B17" s="47"/>
      <c r="C17" s="48"/>
      <c r="D17" s="49"/>
      <c r="E17" s="50"/>
      <c r="F17" s="51"/>
      <c r="G17" s="98">
        <f>G15/23.5</f>
        <v>27.269787234042553</v>
      </c>
      <c r="H17" s="49"/>
      <c r="I17" s="50"/>
      <c r="J17" s="50"/>
      <c r="K17" s="50"/>
      <c r="L17" s="51"/>
      <c r="M17" s="49"/>
      <c r="N17" s="50"/>
      <c r="O17" s="50"/>
      <c r="P17" s="50"/>
      <c r="Q17" s="50"/>
      <c r="R17" s="50"/>
      <c r="S17" s="50"/>
      <c r="T17" s="53"/>
    </row>
    <row r="18" spans="1:20" ht="16.5" thickBot="1">
      <c r="A18" s="99" t="s">
        <v>34</v>
      </c>
      <c r="B18" s="100"/>
      <c r="C18" s="101"/>
      <c r="D18" s="102"/>
      <c r="E18" s="103"/>
      <c r="F18" s="104"/>
      <c r="G18" s="105">
        <f>G16/23.5</f>
        <v>25.145957446808509</v>
      </c>
      <c r="H18" s="102"/>
      <c r="I18" s="103"/>
      <c r="J18" s="103"/>
      <c r="K18" s="103"/>
      <c r="L18" s="104"/>
      <c r="M18" s="102"/>
      <c r="N18" s="103"/>
      <c r="O18" s="103"/>
      <c r="P18" s="103"/>
      <c r="Q18" s="103"/>
      <c r="R18" s="103"/>
      <c r="S18" s="103"/>
      <c r="T18" s="106"/>
    </row>
  </sheetData>
  <mergeCells count="2">
    <mergeCell ref="H5:L5"/>
    <mergeCell ref="M5:T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2024-05-12T08:27:34Z</dcterms:modified>
</cp:coreProperties>
</file>