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  <c r="X13"/>
  <c r="W13"/>
  <c r="V13"/>
  <c r="U13"/>
  <c r="T13"/>
  <c r="S13"/>
  <c r="R13"/>
  <c r="Q13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<sst xmlns="http://schemas.openxmlformats.org/spreadsheetml/2006/main" count="55" uniqueCount="47">
  <si>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</si>
  <si>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</si>
  <si>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</si>
  <si>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</si>
  <si>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</si>
  <si>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</si>
  <si>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</si>
  <si>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</si>
  <si>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</si>
  <si>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</si>
  <si>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</si>
  <si>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</si>
  <si>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</si>
  <si>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</si>
  <si>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</si>
  <si>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</si>
  <si>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</si>
  <si>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</si>
  <si>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</si>
  <si>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</si>
  <si>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</si>
  <si>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</si>
  <si>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</si>
  <si>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</si>
  <si>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</si>
  <si>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</si>
  <si>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</si>
  <si>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</si>
  <si>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</si>
  <si>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</si>
  <si>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</si>
  <si>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Помидоры порционные</t>
  </si>
  <si>
    <t>п/к*</t>
  </si>
  <si>
    <t>2 блюдо</t>
  </si>
  <si>
    <t>Пельмени отварные с маслом и зеленью</t>
  </si>
  <si>
    <t>о/о**</t>
  </si>
  <si>
    <t>Гуляш (говядина)</t>
  </si>
  <si>
    <t xml:space="preserve"> гарнир</t>
  </si>
  <si>
    <t>Спагетти отварные с маслом</t>
  </si>
  <si>
    <t>3 блюдо</t>
  </si>
  <si>
    <t>Сок фруктовый (яблоко)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</si>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</sst>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6" xfId="0" applyFont="1" applyFill="1" applyBorder="1"/>
    <xf numFmtId="0" fontId="7" fillId="2" borderId="1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8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8" fillId="2" borderId="19" xfId="1" applyFont="1" applyFill="1" applyBorder="1" applyAlignment="1">
      <alignment horizontal="center"/>
    </xf>
    <xf numFmtId="0" fontId="8" fillId="2" borderId="20" xfId="1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wrapText="1"/>
    </xf>
    <xf numFmtId="0" fontId="7" fillId="3" borderId="23" xfId="0" applyFont="1" applyFill="1" applyBorder="1" applyAlignment="1">
      <alignment horizontal="center" wrapText="1"/>
    </xf>
    <xf numFmtId="0" fontId="8" fillId="3" borderId="25" xfId="1" applyFont="1" applyFill="1" applyBorder="1" applyAlignment="1">
      <alignment horizontal="center"/>
    </xf>
    <xf numFmtId="0" fontId="8" fillId="3" borderId="26" xfId="1" applyFont="1" applyFill="1" applyBorder="1" applyAlignment="1">
      <alignment horizontal="center"/>
    </xf>
    <xf numFmtId="0" fontId="8" fillId="3" borderId="27" xfId="1" applyFont="1" applyFill="1" applyBorder="1" applyAlignment="1">
      <alignment horizontal="center"/>
    </xf>
    <xf numFmtId="0" fontId="8" fillId="3" borderId="28" xfId="1" applyFont="1" applyFill="1" applyBorder="1" applyAlignment="1">
      <alignment horizontal="center"/>
    </xf>
    <xf numFmtId="0" fontId="8" fillId="3" borderId="29" xfId="1" applyFont="1" applyFill="1" applyBorder="1" applyAlignment="1">
      <alignment horizontal="center"/>
    </xf>
    <xf numFmtId="0" fontId="8" fillId="3" borderId="30" xfId="1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wrapText="1"/>
    </xf>
    <xf numFmtId="0" fontId="7" fillId="4" borderId="23" xfId="0" applyFont="1" applyFill="1" applyBorder="1" applyAlignment="1">
      <alignment horizontal="center" wrapText="1"/>
    </xf>
    <xf numFmtId="0" fontId="7" fillId="4" borderId="24" xfId="0" applyFont="1" applyFill="1" applyBorder="1" applyAlignment="1">
      <alignment horizontal="center"/>
    </xf>
    <xf numFmtId="0" fontId="8" fillId="4" borderId="29" xfId="1" applyFont="1" applyFill="1" applyBorder="1" applyAlignment="1">
      <alignment horizontal="center"/>
    </xf>
    <xf numFmtId="0" fontId="8" fillId="4" borderId="26" xfId="1" applyFont="1" applyFill="1" applyBorder="1" applyAlignment="1">
      <alignment horizontal="center"/>
    </xf>
    <xf numFmtId="0" fontId="8" fillId="4" borderId="30" xfId="1" applyFont="1" applyFill="1" applyBorder="1" applyAlignment="1">
      <alignment horizontal="center"/>
    </xf>
    <xf numFmtId="0" fontId="8" fillId="4" borderId="24" xfId="1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 wrapText="1"/>
    </xf>
    <xf numFmtId="0" fontId="8" fillId="4" borderId="25" xfId="0" applyFont="1" applyFill="1" applyBorder="1" applyAlignment="1">
      <alignment horizontal="center" wrapText="1"/>
    </xf>
    <xf numFmtId="0" fontId="8" fillId="4" borderId="26" xfId="0" applyFont="1" applyFill="1" applyBorder="1" applyAlignment="1">
      <alignment horizontal="center" wrapText="1"/>
    </xf>
    <xf numFmtId="0" fontId="8" fillId="4" borderId="27" xfId="0" applyFont="1" applyFill="1" applyBorder="1" applyAlignment="1">
      <alignment horizontal="center" wrapText="1"/>
    </xf>
    <xf numFmtId="0" fontId="8" fillId="4" borderId="30" xfId="0" applyFont="1" applyFill="1" applyBorder="1" applyAlignment="1">
      <alignment horizontal="center" wrapText="1"/>
    </xf>
    <xf numFmtId="0" fontId="7" fillId="4" borderId="23" xfId="0" applyFont="1" applyFill="1" applyBorder="1" applyAlignment="1">
      <alignment wrapText="1"/>
    </xf>
    <xf numFmtId="0" fontId="7" fillId="4" borderId="28" xfId="0" applyFont="1" applyFill="1" applyBorder="1" applyAlignment="1">
      <alignment horizontal="center" wrapText="1"/>
    </xf>
    <xf numFmtId="0" fontId="7" fillId="4" borderId="28" xfId="0" applyFont="1" applyFill="1" applyBorder="1" applyAlignment="1">
      <alignment horizontal="center"/>
    </xf>
    <xf numFmtId="0" fontId="8" fillId="4" borderId="27" xfId="1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2" borderId="23" xfId="0" applyFont="1" applyFill="1" applyBorder="1" applyAlignment="1">
      <alignment wrapText="1"/>
    </xf>
    <xf numFmtId="0" fontId="7" fillId="0" borderId="32" xfId="0" applyFont="1" applyBorder="1" applyAlignment="1">
      <alignment horizontal="center" wrapText="1"/>
    </xf>
    <xf numFmtId="0" fontId="7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8" fillId="2" borderId="32" xfId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3" xfId="0" applyFont="1" applyFill="1" applyBorder="1"/>
    <xf numFmtId="0" fontId="7" fillId="2" borderId="32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164" fontId="8" fillId="2" borderId="30" xfId="0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7" fillId="2" borderId="24" xfId="0" applyFont="1" applyFill="1" applyBorder="1"/>
    <xf numFmtId="0" fontId="6" fillId="2" borderId="28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164" fontId="8" fillId="2" borderId="24" xfId="0" applyNumberFormat="1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0" fontId="4" fillId="3" borderId="32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164" fontId="4" fillId="3" borderId="24" xfId="0" applyNumberFormat="1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164" fontId="4" fillId="4" borderId="35" xfId="0" applyNumberFormat="1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164" fontId="5" fillId="3" borderId="35" xfId="0" applyNumberFormat="1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left"/>
    </xf>
    <xf numFmtId="0" fontId="12" fillId="4" borderId="39" xfId="0" applyFont="1" applyFill="1" applyBorder="1" applyAlignment="1">
      <alignment horizontal="center"/>
    </xf>
    <xf numFmtId="0" fontId="12" fillId="4" borderId="40" xfId="0" applyFont="1" applyFill="1" applyBorder="1" applyAlignment="1">
      <alignment horizontal="center"/>
    </xf>
    <xf numFmtId="0" fontId="12" fillId="4" borderId="41" xfId="0" applyFont="1" applyFill="1" applyBorder="1" applyAlignment="1">
      <alignment horizontal="center"/>
    </xf>
    <xf numFmtId="2" fontId="5" fillId="4" borderId="42" xfId="0" applyNumberFormat="1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8" xfId="0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6"/>
  <sheetViews>
    <sheetView tabSelected="1" workbookViewId="0">
      <selection activeCell="I2" sqref="I2"/>
    </sheetView>
  </sheetViews>
  <sheetFormatPr defaultRowHeight="15"/>
  <cols>
    <col min="7" max="7" width="19.85546875" bestFit="1" customWidth="1"/>
  </cols>
  <sheetData>
    <row r="2" spans="1:24" ht="23.25">
      <c r="A2" s="1" t="s">
        <v>0</v>
      </c>
      <c r="B2" s="1"/>
      <c r="C2" s="2"/>
      <c r="D2" s="1" t="s">
        <v>1</v>
      </c>
      <c r="E2" s="1"/>
      <c r="F2" s="3" t="s">
        <v>2</v>
      </c>
      <c r="G2" s="127">
        <v>45562</v>
      </c>
      <c r="H2" s="4"/>
      <c r="K2" s="5"/>
      <c r="L2" s="6"/>
      <c r="M2" s="7"/>
      <c r="N2" s="8"/>
    </row>
    <row r="3" spans="1:24" ht="15.75" thickBot="1">
      <c r="A3" s="7"/>
      <c r="B3" s="7"/>
      <c r="C3" s="9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24" ht="16.5" thickBot="1">
      <c r="A4" s="141" t="s">
        <v>3</v>
      </c>
      <c r="B4" s="141"/>
      <c r="C4" s="133" t="s">
        <v>4</v>
      </c>
      <c r="D4" s="141" t="s">
        <v>5</v>
      </c>
      <c r="E4" s="128" t="s">
        <v>6</v>
      </c>
      <c r="F4" s="128" t="s">
        <v>7</v>
      </c>
      <c r="G4" s="128" t="s">
        <v>8</v>
      </c>
      <c r="H4" s="130" t="s">
        <v>9</v>
      </c>
      <c r="I4" s="131"/>
      <c r="J4" s="132"/>
      <c r="K4" s="133" t="s">
        <v>10</v>
      </c>
      <c r="L4" s="135" t="s">
        <v>11</v>
      </c>
      <c r="M4" s="136"/>
      <c r="N4" s="137"/>
      <c r="O4" s="137"/>
      <c r="P4" s="138"/>
      <c r="Q4" s="130" t="s">
        <v>12</v>
      </c>
      <c r="R4" s="139"/>
      <c r="S4" s="139"/>
      <c r="T4" s="139"/>
      <c r="U4" s="139"/>
      <c r="V4" s="139"/>
      <c r="W4" s="139"/>
      <c r="X4" s="140"/>
    </row>
    <row r="5" spans="1:24" ht="46.5" thickBot="1">
      <c r="A5" s="129"/>
      <c r="B5" s="129"/>
      <c r="C5" s="142"/>
      <c r="D5" s="129"/>
      <c r="E5" s="129"/>
      <c r="F5" s="129"/>
      <c r="G5" s="129"/>
      <c r="H5" s="10" t="s">
        <v>13</v>
      </c>
      <c r="I5" s="11" t="s">
        <v>14</v>
      </c>
      <c r="J5" s="12" t="s">
        <v>15</v>
      </c>
      <c r="K5" s="134"/>
      <c r="L5" s="13" t="s">
        <v>16</v>
      </c>
      <c r="M5" s="13" t="s">
        <v>17</v>
      </c>
      <c r="N5" s="13" t="s">
        <v>18</v>
      </c>
      <c r="O5" s="14" t="s">
        <v>19</v>
      </c>
      <c r="P5" s="13" t="s">
        <v>20</v>
      </c>
      <c r="Q5" s="13" t="s">
        <v>21</v>
      </c>
      <c r="R5" s="13" t="s">
        <v>22</v>
      </c>
      <c r="S5" s="13" t="s">
        <v>23</v>
      </c>
      <c r="T5" s="13" t="s">
        <v>24</v>
      </c>
      <c r="U5" s="13" t="s">
        <v>25</v>
      </c>
      <c r="V5" s="13" t="s">
        <v>26</v>
      </c>
      <c r="W5" s="13" t="s">
        <v>27</v>
      </c>
      <c r="X5" s="11" t="s">
        <v>28</v>
      </c>
    </row>
    <row r="6" spans="1:24" ht="15.75">
      <c r="A6" s="15" t="s">
        <v>29</v>
      </c>
      <c r="B6" s="16"/>
      <c r="C6" s="17">
        <v>29</v>
      </c>
      <c r="D6" s="18" t="s">
        <v>30</v>
      </c>
      <c r="E6" s="19" t="s">
        <v>31</v>
      </c>
      <c r="F6" s="20">
        <v>60</v>
      </c>
      <c r="G6" s="21"/>
      <c r="H6" s="22">
        <v>0.66</v>
      </c>
      <c r="I6" s="23">
        <v>0.12</v>
      </c>
      <c r="J6" s="24">
        <v>2.2799999999999998</v>
      </c>
      <c r="K6" s="25">
        <v>14.4</v>
      </c>
      <c r="L6" s="26">
        <v>0.04</v>
      </c>
      <c r="M6" s="27">
        <v>0.02</v>
      </c>
      <c r="N6" s="28">
        <v>15</v>
      </c>
      <c r="O6" s="28">
        <v>80</v>
      </c>
      <c r="P6" s="29">
        <v>0</v>
      </c>
      <c r="Q6" s="27">
        <v>8.4</v>
      </c>
      <c r="R6" s="28">
        <v>15.6</v>
      </c>
      <c r="S6" s="28">
        <v>12</v>
      </c>
      <c r="T6" s="28">
        <v>0.54</v>
      </c>
      <c r="U6" s="28">
        <v>174</v>
      </c>
      <c r="V6" s="28">
        <v>1.1999999999999999E-3</v>
      </c>
      <c r="W6" s="28">
        <v>2.4000000000000001E-4</v>
      </c>
      <c r="X6" s="29">
        <v>0.01</v>
      </c>
    </row>
    <row r="7" spans="1:24" ht="120.75">
      <c r="A7" s="30"/>
      <c r="B7" s="31" t="s">
        <v>32</v>
      </c>
      <c r="C7" s="32">
        <v>249</v>
      </c>
      <c r="D7" s="33" t="s">
        <v>33</v>
      </c>
      <c r="E7" s="34" t="s">
        <v>34</v>
      </c>
      <c r="F7" s="35">
        <v>210</v>
      </c>
      <c r="G7" s="33"/>
      <c r="H7" s="36">
        <v>16.96</v>
      </c>
      <c r="I7" s="37">
        <v>24.611999999999998</v>
      </c>
      <c r="J7" s="38">
        <v>31.122</v>
      </c>
      <c r="K7" s="39">
        <v>416.03</v>
      </c>
      <c r="L7" s="40">
        <v>0.16800000000000001</v>
      </c>
      <c r="M7" s="36">
        <v>0.105</v>
      </c>
      <c r="N7" s="37">
        <v>0.28999999999999998</v>
      </c>
      <c r="O7" s="37">
        <v>21</v>
      </c>
      <c r="P7" s="41">
        <v>3.5999999999999997E-2</v>
      </c>
      <c r="Q7" s="40">
        <v>26.43</v>
      </c>
      <c r="R7" s="37">
        <v>120.85</v>
      </c>
      <c r="S7" s="37">
        <v>16.86</v>
      </c>
      <c r="T7" s="37">
        <v>1.6</v>
      </c>
      <c r="U7" s="37">
        <v>197.148</v>
      </c>
      <c r="V7" s="37">
        <v>2.3E-3</v>
      </c>
      <c r="W7" s="37">
        <v>7.0000000000000001E-3</v>
      </c>
      <c r="X7" s="41">
        <v>2.1000000000000001E-2</v>
      </c>
    </row>
    <row r="8" spans="1:24" ht="45.75">
      <c r="A8" s="30"/>
      <c r="B8" s="42" t="s">
        <v>35</v>
      </c>
      <c r="C8" s="43">
        <v>89</v>
      </c>
      <c r="D8" s="44" t="s">
        <v>33</v>
      </c>
      <c r="E8" s="45" t="s">
        <v>36</v>
      </c>
      <c r="F8" s="46">
        <v>90</v>
      </c>
      <c r="G8" s="47"/>
      <c r="H8" s="48">
        <v>18.13</v>
      </c>
      <c r="I8" s="49">
        <v>17.05</v>
      </c>
      <c r="J8" s="50">
        <v>3.69</v>
      </c>
      <c r="K8" s="51">
        <v>240.96</v>
      </c>
      <c r="L8" s="52">
        <v>0.06</v>
      </c>
      <c r="M8" s="53">
        <v>0.13</v>
      </c>
      <c r="N8" s="54">
        <v>1.06</v>
      </c>
      <c r="O8" s="54">
        <v>0</v>
      </c>
      <c r="P8" s="55">
        <v>0</v>
      </c>
      <c r="Q8" s="52">
        <v>17.03</v>
      </c>
      <c r="R8" s="54">
        <v>176.72</v>
      </c>
      <c r="S8" s="54">
        <v>23.18</v>
      </c>
      <c r="T8" s="54">
        <v>2.61</v>
      </c>
      <c r="U8" s="54">
        <v>317</v>
      </c>
      <c r="V8" s="54">
        <v>7.0000000000000001E-3</v>
      </c>
      <c r="W8" s="54">
        <v>3.5E-4</v>
      </c>
      <c r="X8" s="56">
        <v>0.06</v>
      </c>
    </row>
    <row r="9" spans="1:24" ht="90.75">
      <c r="A9" s="30"/>
      <c r="B9" s="42" t="s">
        <v>35</v>
      </c>
      <c r="C9" s="43">
        <v>65</v>
      </c>
      <c r="D9" s="44" t="s">
        <v>37</v>
      </c>
      <c r="E9" s="57" t="s">
        <v>38</v>
      </c>
      <c r="F9" s="58">
        <v>150</v>
      </c>
      <c r="G9" s="59"/>
      <c r="H9" s="48">
        <v>6.45</v>
      </c>
      <c r="I9" s="49">
        <v>4.05</v>
      </c>
      <c r="J9" s="50">
        <v>40.200000000000003</v>
      </c>
      <c r="K9" s="51">
        <v>223.65</v>
      </c>
      <c r="L9" s="48">
        <v>0.08</v>
      </c>
      <c r="M9" s="49">
        <v>0.02</v>
      </c>
      <c r="N9" s="49">
        <v>0</v>
      </c>
      <c r="O9" s="49">
        <v>30</v>
      </c>
      <c r="P9" s="60">
        <v>0.11</v>
      </c>
      <c r="Q9" s="48">
        <v>13.05</v>
      </c>
      <c r="R9" s="49">
        <v>58.34</v>
      </c>
      <c r="S9" s="49">
        <v>22.53</v>
      </c>
      <c r="T9" s="49">
        <v>1.25</v>
      </c>
      <c r="U9" s="49">
        <v>1.1000000000000001</v>
      </c>
      <c r="V9" s="49">
        <v>0</v>
      </c>
      <c r="W9" s="49">
        <v>0</v>
      </c>
      <c r="X9" s="61">
        <v>0</v>
      </c>
    </row>
    <row r="10" spans="1:24" ht="75.75">
      <c r="A10" s="30"/>
      <c r="B10" s="62"/>
      <c r="C10" s="63">
        <v>107</v>
      </c>
      <c r="D10" s="64" t="s">
        <v>39</v>
      </c>
      <c r="E10" s="65" t="s">
        <v>40</v>
      </c>
      <c r="F10" s="66">
        <v>200</v>
      </c>
      <c r="G10" s="67"/>
      <c r="H10" s="68">
        <v>0.8</v>
      </c>
      <c r="I10" s="69">
        <v>0.2</v>
      </c>
      <c r="J10" s="70">
        <v>23.2</v>
      </c>
      <c r="K10" s="71">
        <v>94.4</v>
      </c>
      <c r="L10" s="68">
        <v>0.02</v>
      </c>
      <c r="M10" s="69"/>
      <c r="N10" s="69">
        <v>4</v>
      </c>
      <c r="O10" s="69">
        <v>0</v>
      </c>
      <c r="P10" s="72"/>
      <c r="Q10" s="68">
        <v>16</v>
      </c>
      <c r="R10" s="69">
        <v>18</v>
      </c>
      <c r="S10" s="69">
        <v>10</v>
      </c>
      <c r="T10" s="69">
        <v>0.4</v>
      </c>
      <c r="U10" s="69"/>
      <c r="V10" s="69"/>
      <c r="W10" s="69"/>
      <c r="X10" s="70"/>
    </row>
    <row r="11" spans="1:24" ht="15.75">
      <c r="A11" s="73"/>
      <c r="B11" s="74"/>
      <c r="C11" s="75">
        <v>119</v>
      </c>
      <c r="D11" s="76" t="s">
        <v>41</v>
      </c>
      <c r="E11" s="77" t="s">
        <v>42</v>
      </c>
      <c r="F11" s="78">
        <v>20</v>
      </c>
      <c r="G11" s="79"/>
      <c r="H11" s="80">
        <v>1.4</v>
      </c>
      <c r="I11" s="81">
        <v>0.14000000000000001</v>
      </c>
      <c r="J11" s="82">
        <v>8.8000000000000007</v>
      </c>
      <c r="K11" s="83">
        <v>48</v>
      </c>
      <c r="L11" s="80">
        <v>0.02</v>
      </c>
      <c r="M11" s="81">
        <v>6.0000000000000001E-3</v>
      </c>
      <c r="N11" s="81">
        <v>0</v>
      </c>
      <c r="O11" s="81">
        <v>0</v>
      </c>
      <c r="P11" s="84">
        <v>0</v>
      </c>
      <c r="Q11" s="80">
        <v>7.4</v>
      </c>
      <c r="R11" s="81">
        <v>43.6</v>
      </c>
      <c r="S11" s="81">
        <v>13</v>
      </c>
      <c r="T11" s="81">
        <v>0.56000000000000005</v>
      </c>
      <c r="U11" s="81">
        <v>18.600000000000001</v>
      </c>
      <c r="V11" s="81">
        <v>5.9999999999999995E-4</v>
      </c>
      <c r="W11" s="81">
        <v>1E-3</v>
      </c>
      <c r="X11" s="85">
        <v>0</v>
      </c>
    </row>
    <row r="12" spans="1:24" ht="15.75">
      <c r="A12" s="30"/>
      <c r="B12" s="62"/>
      <c r="C12" s="78">
        <v>120</v>
      </c>
      <c r="D12" s="74" t="s">
        <v>43</v>
      </c>
      <c r="E12" s="86" t="s">
        <v>44</v>
      </c>
      <c r="F12" s="76">
        <v>20</v>
      </c>
      <c r="G12" s="87"/>
      <c r="H12" s="80">
        <v>1.1399999999999999</v>
      </c>
      <c r="I12" s="81">
        <v>0.22</v>
      </c>
      <c r="J12" s="88">
        <v>7.44</v>
      </c>
      <c r="K12" s="89">
        <v>36.26</v>
      </c>
      <c r="L12" s="80">
        <v>0.02</v>
      </c>
      <c r="M12" s="81">
        <v>2.4E-2</v>
      </c>
      <c r="N12" s="81">
        <v>0.08</v>
      </c>
      <c r="O12" s="81">
        <v>0</v>
      </c>
      <c r="P12" s="84">
        <v>0</v>
      </c>
      <c r="Q12" s="80">
        <v>6.8</v>
      </c>
      <c r="R12" s="81">
        <v>24</v>
      </c>
      <c r="S12" s="81">
        <v>8.1999999999999993</v>
      </c>
      <c r="T12" s="81">
        <v>0.46</v>
      </c>
      <c r="U12" s="81">
        <v>73.5</v>
      </c>
      <c r="V12" s="81">
        <v>2E-3</v>
      </c>
      <c r="W12" s="81">
        <v>2E-3</v>
      </c>
      <c r="X12" s="88">
        <v>1.2E-2</v>
      </c>
    </row>
    <row r="13" spans="1:24" ht="15.75">
      <c r="A13" s="30"/>
      <c r="B13" s="33" t="s">
        <v>32</v>
      </c>
      <c r="C13" s="90"/>
      <c r="D13" s="91"/>
      <c r="E13" s="92" t="s">
        <v>45</v>
      </c>
      <c r="F13" s="93">
        <f>F6+F7+F10+F11+F12</f>
        <v>510</v>
      </c>
      <c r="G13" s="94"/>
      <c r="H13" s="95">
        <f t="shared" ref="H13:X13" si="0">H6+H7+H10+H11+H12</f>
        <v>20.96</v>
      </c>
      <c r="I13" s="96">
        <f t="shared" si="0"/>
        <v>25.291999999999998</v>
      </c>
      <c r="J13" s="97">
        <f t="shared" si="0"/>
        <v>72.841999999999999</v>
      </c>
      <c r="K13" s="98">
        <f t="shared" si="0"/>
        <v>609.08999999999992</v>
      </c>
      <c r="L13" s="95">
        <f t="shared" si="0"/>
        <v>0.26800000000000002</v>
      </c>
      <c r="M13" s="96">
        <f t="shared" si="0"/>
        <v>0.155</v>
      </c>
      <c r="N13" s="96">
        <f t="shared" si="0"/>
        <v>19.369999999999997</v>
      </c>
      <c r="O13" s="96">
        <f t="shared" si="0"/>
        <v>101</v>
      </c>
      <c r="P13" s="99">
        <f t="shared" si="0"/>
        <v>3.5999999999999997E-2</v>
      </c>
      <c r="Q13" s="95">
        <f t="shared" si="0"/>
        <v>65.03</v>
      </c>
      <c r="R13" s="96">
        <f t="shared" si="0"/>
        <v>222.04999999999998</v>
      </c>
      <c r="S13" s="96">
        <f t="shared" si="0"/>
        <v>60.06</v>
      </c>
      <c r="T13" s="96">
        <f t="shared" si="0"/>
        <v>3.56</v>
      </c>
      <c r="U13" s="96">
        <f t="shared" si="0"/>
        <v>463.24800000000005</v>
      </c>
      <c r="V13" s="96">
        <f t="shared" si="0"/>
        <v>6.0999999999999995E-3</v>
      </c>
      <c r="W13" s="96">
        <f t="shared" si="0"/>
        <v>1.0240000000000001E-2</v>
      </c>
      <c r="X13" s="97">
        <f t="shared" si="0"/>
        <v>4.2999999999999997E-2</v>
      </c>
    </row>
    <row r="14" spans="1:24" ht="15.75">
      <c r="A14" s="30"/>
      <c r="B14" s="44" t="s">
        <v>35</v>
      </c>
      <c r="C14" s="100"/>
      <c r="D14" s="101"/>
      <c r="E14" s="102" t="s">
        <v>45</v>
      </c>
      <c r="F14" s="103">
        <f>F6+F8+F9+F10+F11+F12</f>
        <v>540</v>
      </c>
      <c r="G14" s="104"/>
      <c r="H14" s="105">
        <f t="shared" ref="H14:X14" si="1">H6+H8+H9+H10+H11+H12</f>
        <v>28.58</v>
      </c>
      <c r="I14" s="106">
        <f t="shared" si="1"/>
        <v>21.78</v>
      </c>
      <c r="J14" s="107">
        <f t="shared" si="1"/>
        <v>85.61</v>
      </c>
      <c r="K14" s="108">
        <f>K6+K8+K9+K10+K11+K12</f>
        <v>657.67</v>
      </c>
      <c r="L14" s="105">
        <f t="shared" si="1"/>
        <v>0.23999999999999996</v>
      </c>
      <c r="M14" s="106">
        <f t="shared" si="1"/>
        <v>0.19999999999999998</v>
      </c>
      <c r="N14" s="106">
        <f t="shared" si="1"/>
        <v>20.139999999999997</v>
      </c>
      <c r="O14" s="106">
        <f t="shared" si="1"/>
        <v>110</v>
      </c>
      <c r="P14" s="109">
        <f t="shared" si="1"/>
        <v>0.11</v>
      </c>
      <c r="Q14" s="105">
        <f t="shared" si="1"/>
        <v>68.680000000000007</v>
      </c>
      <c r="R14" s="106">
        <f t="shared" si="1"/>
        <v>336.26</v>
      </c>
      <c r="S14" s="106">
        <f t="shared" si="1"/>
        <v>88.910000000000011</v>
      </c>
      <c r="T14" s="106">
        <f t="shared" si="1"/>
        <v>5.8200000000000012</v>
      </c>
      <c r="U14" s="106">
        <f t="shared" si="1"/>
        <v>584.20000000000005</v>
      </c>
      <c r="V14" s="106">
        <f t="shared" si="1"/>
        <v>1.0800000000000001E-2</v>
      </c>
      <c r="W14" s="106">
        <f t="shared" si="1"/>
        <v>3.5900000000000003E-3</v>
      </c>
      <c r="X14" s="107">
        <f t="shared" si="1"/>
        <v>8.199999999999999E-2</v>
      </c>
    </row>
    <row r="15" spans="1:24" ht="15.75">
      <c r="A15" s="30"/>
      <c r="B15" s="33" t="s">
        <v>32</v>
      </c>
      <c r="C15" s="110"/>
      <c r="D15" s="111"/>
      <c r="E15" s="92" t="s">
        <v>46</v>
      </c>
      <c r="F15" s="112"/>
      <c r="G15" s="111"/>
      <c r="H15" s="113"/>
      <c r="I15" s="114"/>
      <c r="J15" s="115"/>
      <c r="K15" s="116">
        <f>K13/23.5</f>
        <v>25.918723404255317</v>
      </c>
      <c r="L15" s="113"/>
      <c r="M15" s="114"/>
      <c r="N15" s="114"/>
      <c r="O15" s="114"/>
      <c r="P15" s="117"/>
      <c r="Q15" s="113"/>
      <c r="R15" s="114"/>
      <c r="S15" s="114"/>
      <c r="T15" s="114"/>
      <c r="U15" s="114"/>
      <c r="V15" s="114"/>
      <c r="W15" s="114"/>
      <c r="X15" s="115"/>
    </row>
    <row r="16" spans="1:24" ht="16.5" thickBot="1">
      <c r="A16" s="30"/>
      <c r="B16" s="118" t="s">
        <v>35</v>
      </c>
      <c r="C16" s="119"/>
      <c r="D16" s="120"/>
      <c r="E16" s="121" t="s">
        <v>46</v>
      </c>
      <c r="F16" s="119"/>
      <c r="G16" s="120"/>
      <c r="H16" s="122"/>
      <c r="I16" s="123"/>
      <c r="J16" s="124"/>
      <c r="K16" s="125">
        <f>K14/23.5</f>
        <v>27.985957446808509</v>
      </c>
      <c r="L16" s="122"/>
      <c r="M16" s="123"/>
      <c r="N16" s="123"/>
      <c r="O16" s="123"/>
      <c r="P16" s="126"/>
      <c r="Q16" s="122"/>
      <c r="R16" s="123"/>
      <c r="S16" s="123"/>
      <c r="T16" s="123"/>
      <c r="U16" s="123"/>
      <c r="V16" s="123"/>
      <c r="W16" s="123"/>
      <c r="X16" s="124"/>
    </row>
  </sheetData>
  <mergeCells count="11">
    <mergeCell ref="F4:F5"/>
    <mergeCell ref="A4:A5"/>
    <mergeCell ref="B4:B5"/>
    <mergeCell ref="C4:C5"/>
    <mergeCell ref="D4:D5"/>
    <mergeCell ref="E4:E5"/>
    <mergeCell ref="G4:G5"/>
    <mergeCell ref="H4:J4"/>
    <mergeCell ref="K4:K5"/>
    <mergeCell ref="L4:P4"/>
    <mergeCell ref="Q4:X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2024-09-22T10:02:46Z</dcterms:modified>
</cp:coreProperties>
</file>